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0" i="1" l="1"/>
  <c r="N40" i="1" s="1"/>
  <c r="M39" i="1"/>
  <c r="N39" i="1" s="1"/>
  <c r="J39" i="1"/>
  <c r="N37" i="1"/>
  <c r="M37" i="1"/>
  <c r="P27" i="1"/>
  <c r="M27" i="1"/>
  <c r="J27" i="1"/>
  <c r="G27" i="1"/>
  <c r="Q27" i="1" s="1"/>
  <c r="P15" i="1"/>
  <c r="Q15" i="1" s="1"/>
  <c r="M15" i="1"/>
  <c r="J15" i="1"/>
  <c r="G15" i="1"/>
</calcChain>
</file>

<file path=xl/sharedStrings.xml><?xml version="1.0" encoding="utf-8"?>
<sst xmlns="http://schemas.openxmlformats.org/spreadsheetml/2006/main" count="69" uniqueCount="40">
  <si>
    <t xml:space="preserve"> </t>
  </si>
  <si>
    <t>पंचायत समिती मावळ</t>
  </si>
  <si>
    <t xml:space="preserve">ता.मावळ  जि.पुणे </t>
  </si>
  <si>
    <t xml:space="preserve">     घरपट्टी कर वसूली अहवाल </t>
  </si>
  <si>
    <t xml:space="preserve">              ग्रामपंचायत :-   मुंढावरे                    </t>
  </si>
  <si>
    <t xml:space="preserve">                          महिना :- नोव्हेंबर   - २०२५</t>
  </si>
  <si>
    <t>मार्च    - २०२६</t>
  </si>
  <si>
    <t>सन २०२५-२६</t>
  </si>
  <si>
    <t>अ.क्र.</t>
  </si>
  <si>
    <t xml:space="preserve">२४-२५ ची मधील मागणी रक्कम रु.लाखात </t>
  </si>
  <si>
    <t xml:space="preserve">२५-२६ ची मधील मागणी रक्कम रु.लाखात </t>
  </si>
  <si>
    <t xml:space="preserve">एकुण मागणी  लाखात </t>
  </si>
  <si>
    <t xml:space="preserve">मागील महिन्यातील वसूल </t>
  </si>
  <si>
    <t xml:space="preserve">अहवाल महिन्यातील वसूली </t>
  </si>
  <si>
    <t xml:space="preserve">अहवाल महिना अखेर वसूली माहे </t>
  </si>
  <si>
    <t xml:space="preserve">थकबाकी पैकी </t>
  </si>
  <si>
    <t xml:space="preserve">नविन मागणी पैकी </t>
  </si>
  <si>
    <t xml:space="preserve">एकुण वसूली  </t>
  </si>
  <si>
    <t xml:space="preserve">टक्केवारी </t>
  </si>
  <si>
    <t xml:space="preserve">           पंचायत समिति मावळ </t>
  </si>
  <si>
    <t xml:space="preserve">        ता.मावळ  जि.पुणे </t>
  </si>
  <si>
    <t xml:space="preserve">                पाणी पट्टी कर वसुली अहवाल  </t>
  </si>
  <si>
    <t xml:space="preserve">ग्रामपंचायत - मुंढावरे </t>
  </si>
  <si>
    <t xml:space="preserve">            महिना :- मार्च    -   २०२६</t>
  </si>
  <si>
    <t xml:space="preserve">          २०२५-२६</t>
  </si>
  <si>
    <t xml:space="preserve">२४-२५ची थकबाकी रक्कम रु.लाखात </t>
  </si>
  <si>
    <t xml:space="preserve">    पंचायत समिती मावळ </t>
  </si>
  <si>
    <t xml:space="preserve">   ता.मावळ  जि.पुणे </t>
  </si>
  <si>
    <t xml:space="preserve">  ५ %,१०%,१५%</t>
  </si>
  <si>
    <t xml:space="preserve">              ग्रामपंचायत -  मुंढावरे                           महिना -  मार्च   -  २०२६                           सन -२०२५-२६                    </t>
  </si>
  <si>
    <t xml:space="preserve">तपशील </t>
  </si>
  <si>
    <t xml:space="preserve">दि. रोजीचा  अनुशेष रु. लाखात </t>
  </si>
  <si>
    <t xml:space="preserve">२०२५-२०२६ मधील  तरतूद रूपये  लाखात </t>
  </si>
  <si>
    <t xml:space="preserve">एकुण रु.( रकाना ३ व ४ )लाखात </t>
  </si>
  <si>
    <t xml:space="preserve">अहवाल  महिन्यपुर्विचाखर्च </t>
  </si>
  <si>
    <t xml:space="preserve">अहवाल महिन्यातील खर्च </t>
  </si>
  <si>
    <t xml:space="preserve">अहवाल महिन्यातील अखेर एकुण खर्च रु.(६ व ७) लाखात </t>
  </si>
  <si>
    <t>टक्केवारी</t>
  </si>
  <si>
    <t>---</t>
  </si>
  <si>
    <t>६८५६४६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</si>
</sst>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00439]0"/>
    <numFmt numFmtId="165" formatCode="[$-4000439]0.00%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164" fontId="2" fillId="0" borderId="12" xfId="0" applyNumberFormat="1" applyFont="1" applyBorder="1" applyAlignment="1">
      <alignment horizontal="center" vertical="center"/>
    </xf>
    <xf numFmtId="165" fontId="2" fillId="0" borderId="1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top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top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164" fontId="2" fillId="0" borderId="20" xfId="0" applyNumberFormat="1" applyFont="1" applyBorder="1" applyAlignment="1">
      <alignment horizontal="center" vertical="center"/>
    </xf>
    <xf numFmtId="164" fontId="2" fillId="2" borderId="20" xfId="0" applyNumberFormat="1" applyFont="1" applyFill="1" applyBorder="1" applyAlignment="1">
      <alignment horizontal="center" vertical="center"/>
    </xf>
    <xf numFmtId="165" fontId="2" fillId="0" borderId="21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6" xfId="0" quotePrefix="1" applyNumberFormat="1" applyFont="1" applyBorder="1" applyAlignment="1">
      <alignment horizontal="center" vertical="center"/>
    </xf>
    <xf numFmtId="165" fontId="2" fillId="0" borderId="10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165" fontId="2" fillId="0" borderId="12" xfId="0" applyNumberFormat="1" applyFont="1" applyBorder="1" applyAlignment="1">
      <alignment horizontal="center" vertical="center"/>
    </xf>
    <xf numFmtId="0" fontId="2" fillId="0" borderId="12" xfId="0" quotePrefix="1" applyFont="1" applyBorder="1" applyAlignment="1">
      <alignment horizontal="center" vertical="center"/>
    </xf>
    <xf numFmtId="164" fontId="2" fillId="0" borderId="12" xfId="0" quotePrefix="1" applyNumberFormat="1" applyFont="1" applyBorder="1" applyAlignment="1">
      <alignment horizontal="center" vertical="center"/>
    </xf>
    <xf numFmtId="165" fontId="2" fillId="0" borderId="28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R40"/>
  <sheetViews>
    <sheetView tabSelected="1" topLeftCell="C11" workbookViewId="0">
      <selection activeCell="K22" sqref="K22:K25"/>
    </sheetView>
  </sheetViews>
  <sheetFormatPr defaultRowHeight="15" x14ac:dyDescent="0.25"/>
  <cols>
    <col min="5" max="5" width="12.28515625" customWidth="1"/>
    <col min="6" max="6" width="18" customWidth="1"/>
    <col min="7" max="7" width="14.7109375" bestFit="1" customWidth="1"/>
    <col min="11" max="11" width="11.7109375" customWidth="1"/>
    <col min="12" max="12" width="12.140625" customWidth="1"/>
    <col min="13" max="13" width="11.140625" customWidth="1"/>
    <col min="14" max="14" width="11" customWidth="1"/>
    <col min="15" max="15" width="13.140625" customWidth="1"/>
    <col min="16" max="16" width="12.85546875" customWidth="1"/>
    <col min="17" max="17" width="11.42578125" customWidth="1"/>
  </cols>
  <sheetData>
    <row r="5" spans="4:18" ht="18.75" x14ac:dyDescent="0.3">
      <c r="D5" s="1" t="s">
        <v>0</v>
      </c>
      <c r="E5" s="1"/>
      <c r="F5" s="1"/>
      <c r="G5" s="1"/>
      <c r="H5" s="2" t="s">
        <v>1</v>
      </c>
      <c r="I5" s="2"/>
      <c r="J5" s="2"/>
      <c r="K5" s="2"/>
      <c r="L5" s="2"/>
      <c r="M5" s="3"/>
      <c r="N5" s="1"/>
      <c r="O5" s="1"/>
      <c r="P5" s="1"/>
      <c r="Q5" s="1"/>
      <c r="R5" s="1"/>
    </row>
    <row r="6" spans="4:18" ht="18.75" x14ac:dyDescent="0.3">
      <c r="D6" s="1"/>
      <c r="E6" s="1"/>
      <c r="F6" s="1"/>
      <c r="G6" s="1"/>
      <c r="H6" s="4" t="s">
        <v>2</v>
      </c>
      <c r="I6" s="4"/>
      <c r="J6" s="4"/>
      <c r="K6" s="4"/>
      <c r="L6" s="4"/>
      <c r="M6" s="3"/>
      <c r="N6" s="1"/>
      <c r="O6" s="1"/>
      <c r="P6" s="1" t="s">
        <v>0</v>
      </c>
      <c r="Q6" s="1"/>
      <c r="R6" s="1"/>
    </row>
    <row r="7" spans="4:18" ht="18.75" x14ac:dyDescent="0.3">
      <c r="D7" s="1"/>
      <c r="E7" s="1"/>
      <c r="F7" s="1"/>
      <c r="G7" s="1"/>
      <c r="H7" s="5" t="s">
        <v>3</v>
      </c>
      <c r="I7" s="5"/>
      <c r="J7" s="5"/>
      <c r="K7" s="5"/>
      <c r="L7" s="5"/>
      <c r="M7" s="6"/>
      <c r="N7" s="1"/>
      <c r="O7" s="1"/>
      <c r="P7" s="4" t="s">
        <v>0</v>
      </c>
      <c r="Q7" s="4"/>
      <c r="R7" s="4"/>
    </row>
    <row r="8" spans="4:18" ht="19.5" thickBot="1" x14ac:dyDescent="0.35">
      <c r="D8" s="7" t="s">
        <v>4</v>
      </c>
      <c r="E8" s="7"/>
      <c r="F8" s="7"/>
      <c r="G8" s="7"/>
      <c r="H8" s="8" t="s">
        <v>5</v>
      </c>
      <c r="I8" s="7" t="s">
        <v>6</v>
      </c>
      <c r="J8" s="7"/>
      <c r="K8" s="7"/>
      <c r="L8" s="8"/>
      <c r="M8" s="8" t="s">
        <v>0</v>
      </c>
      <c r="N8" s="8"/>
      <c r="O8" s="7" t="s">
        <v>7</v>
      </c>
      <c r="P8" s="7"/>
      <c r="Q8" s="9"/>
      <c r="R8" s="1"/>
    </row>
    <row r="9" spans="4:18" ht="18.75" x14ac:dyDescent="0.3">
      <c r="D9" s="10" t="s">
        <v>8</v>
      </c>
      <c r="E9" s="11" t="s">
        <v>9</v>
      </c>
      <c r="F9" s="11" t="s">
        <v>10</v>
      </c>
      <c r="G9" s="11" t="s">
        <v>11</v>
      </c>
      <c r="H9" s="12" t="s">
        <v>12</v>
      </c>
      <c r="I9" s="12"/>
      <c r="J9" s="12"/>
      <c r="K9" s="13" t="s">
        <v>13</v>
      </c>
      <c r="L9" s="13"/>
      <c r="M9" s="13"/>
      <c r="N9" s="13" t="s">
        <v>14</v>
      </c>
      <c r="O9" s="13"/>
      <c r="P9" s="13"/>
      <c r="Q9" s="14"/>
      <c r="R9" s="1"/>
    </row>
    <row r="10" spans="4:18" ht="18.75" x14ac:dyDescent="0.3">
      <c r="D10" s="15"/>
      <c r="E10" s="16"/>
      <c r="F10" s="16"/>
      <c r="G10" s="16"/>
      <c r="H10" s="16" t="s">
        <v>15</v>
      </c>
      <c r="I10" s="16" t="s">
        <v>16</v>
      </c>
      <c r="J10" s="16" t="s">
        <v>17</v>
      </c>
      <c r="K10" s="16" t="s">
        <v>15</v>
      </c>
      <c r="L10" s="16" t="s">
        <v>16</v>
      </c>
      <c r="M10" s="16" t="s">
        <v>17</v>
      </c>
      <c r="N10" s="16" t="s">
        <v>15</v>
      </c>
      <c r="O10" s="16" t="s">
        <v>16</v>
      </c>
      <c r="P10" s="16" t="s">
        <v>17</v>
      </c>
      <c r="Q10" s="17" t="s">
        <v>18</v>
      </c>
      <c r="R10" s="1"/>
    </row>
    <row r="11" spans="4:18" ht="18.75" x14ac:dyDescent="0.3">
      <c r="D11" s="15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8"/>
      <c r="R11" s="1"/>
    </row>
    <row r="12" spans="4:18" ht="18.75" x14ac:dyDescent="0.3">
      <c r="D12" s="15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8"/>
      <c r="R12" s="1"/>
    </row>
    <row r="13" spans="4:18" ht="18.75" x14ac:dyDescent="0.3">
      <c r="D13" s="15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9"/>
      <c r="R13" s="1"/>
    </row>
    <row r="14" spans="4:18" ht="18.75" x14ac:dyDescent="0.3">
      <c r="D14" s="20">
        <v>1</v>
      </c>
      <c r="E14" s="21">
        <v>2</v>
      </c>
      <c r="F14" s="21">
        <v>3</v>
      </c>
      <c r="G14" s="21">
        <v>4</v>
      </c>
      <c r="H14" s="21">
        <v>5</v>
      </c>
      <c r="I14" s="21">
        <v>6</v>
      </c>
      <c r="J14" s="21">
        <v>7</v>
      </c>
      <c r="K14" s="21">
        <v>8</v>
      </c>
      <c r="L14" s="21">
        <v>9</v>
      </c>
      <c r="M14" s="21">
        <v>10</v>
      </c>
      <c r="N14" s="21">
        <v>11</v>
      </c>
      <c r="O14" s="21">
        <v>12</v>
      </c>
      <c r="P14" s="21">
        <v>13</v>
      </c>
      <c r="Q14" s="22">
        <v>14</v>
      </c>
      <c r="R14" s="1"/>
    </row>
    <row r="15" spans="4:18" ht="19.5" thickBot="1" x14ac:dyDescent="0.35">
      <c r="D15" s="23"/>
      <c r="E15" s="24">
        <v>3242499</v>
      </c>
      <c r="F15" s="24">
        <v>6093530</v>
      </c>
      <c r="G15" s="24">
        <f>SUM(F15+E15)</f>
        <v>9336029</v>
      </c>
      <c r="H15" s="24">
        <v>7250</v>
      </c>
      <c r="I15" s="24">
        <v>12456</v>
      </c>
      <c r="J15" s="24">
        <f>SUM(I15+H15)</f>
        <v>19706</v>
      </c>
      <c r="K15" s="24">
        <v>136780</v>
      </c>
      <c r="L15" s="24">
        <v>270405</v>
      </c>
      <c r="M15" s="24">
        <f>SUM(L15+K15)</f>
        <v>407185</v>
      </c>
      <c r="N15" s="24">
        <v>764023</v>
      </c>
      <c r="O15" s="24">
        <v>5379597</v>
      </c>
      <c r="P15" s="24">
        <f>SUM(O15+N15)</f>
        <v>6143620</v>
      </c>
      <c r="Q15" s="25">
        <f>SUM(P15/G15)</f>
        <v>0.65805493963225692</v>
      </c>
      <c r="R15" s="1"/>
    </row>
    <row r="16" spans="4:18" ht="18.75" x14ac:dyDescent="0.3">
      <c r="D16" s="26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8"/>
      <c r="R16" s="1"/>
    </row>
    <row r="17" spans="4:18" ht="18.75" x14ac:dyDescent="0.3">
      <c r="D17" s="29"/>
      <c r="E17" s="29"/>
      <c r="F17" s="29"/>
      <c r="G17" s="29"/>
      <c r="H17" s="5" t="s">
        <v>19</v>
      </c>
      <c r="I17" s="5"/>
      <c r="J17" s="5"/>
      <c r="K17" s="5"/>
      <c r="L17" s="5"/>
      <c r="M17" s="5"/>
      <c r="N17" s="29"/>
      <c r="O17" s="29"/>
      <c r="P17" s="29"/>
      <c r="Q17" s="29"/>
      <c r="R17" s="29"/>
    </row>
    <row r="18" spans="4:18" ht="18.75" x14ac:dyDescent="0.3">
      <c r="D18" s="29"/>
      <c r="E18" s="29"/>
      <c r="F18" s="29"/>
      <c r="G18" s="29"/>
      <c r="H18" s="4" t="s">
        <v>20</v>
      </c>
      <c r="I18" s="4"/>
      <c r="J18" s="4"/>
      <c r="K18" s="4"/>
      <c r="L18" s="4"/>
      <c r="M18" s="4"/>
      <c r="N18" s="29"/>
      <c r="O18" s="29"/>
      <c r="P18" s="30" t="s">
        <v>0</v>
      </c>
      <c r="Q18" s="29"/>
      <c r="R18" s="29"/>
    </row>
    <row r="19" spans="4:18" ht="18.75" x14ac:dyDescent="0.3">
      <c r="D19" s="1"/>
      <c r="E19" s="1"/>
      <c r="F19" s="1"/>
      <c r="G19" s="1"/>
      <c r="H19" s="5" t="s">
        <v>21</v>
      </c>
      <c r="I19" s="5"/>
      <c r="J19" s="5"/>
      <c r="K19" s="5"/>
      <c r="L19" s="5"/>
      <c r="M19" s="5"/>
      <c r="N19" s="1"/>
      <c r="O19" s="1"/>
      <c r="P19" s="1"/>
      <c r="Q19" s="1"/>
      <c r="R19" s="1"/>
    </row>
    <row r="20" spans="4:18" ht="19.5" thickBot="1" x14ac:dyDescent="0.3">
      <c r="D20" s="5" t="s">
        <v>22</v>
      </c>
      <c r="E20" s="5"/>
      <c r="F20" s="5"/>
      <c r="G20" s="31"/>
      <c r="H20" s="7" t="s">
        <v>23</v>
      </c>
      <c r="I20" s="7"/>
      <c r="J20" s="7"/>
      <c r="K20" s="7"/>
      <c r="L20" s="7"/>
      <c r="M20" s="7"/>
      <c r="N20" s="8"/>
      <c r="O20" s="7" t="s">
        <v>24</v>
      </c>
      <c r="P20" s="7"/>
      <c r="Q20" s="31"/>
      <c r="R20" s="31"/>
    </row>
    <row r="21" spans="4:18" ht="18.75" x14ac:dyDescent="0.3">
      <c r="D21" s="32" t="s">
        <v>8</v>
      </c>
      <c r="E21" s="11" t="s">
        <v>25</v>
      </c>
      <c r="F21" s="11" t="s">
        <v>10</v>
      </c>
      <c r="G21" s="11" t="s">
        <v>11</v>
      </c>
      <c r="H21" s="12" t="s">
        <v>12</v>
      </c>
      <c r="I21" s="12"/>
      <c r="J21" s="12"/>
      <c r="K21" s="13" t="s">
        <v>13</v>
      </c>
      <c r="L21" s="13"/>
      <c r="M21" s="13"/>
      <c r="N21" s="33" t="s">
        <v>14</v>
      </c>
      <c r="O21" s="34"/>
      <c r="P21" s="35"/>
      <c r="Q21" s="36"/>
      <c r="R21" s="1"/>
    </row>
    <row r="22" spans="4:18" ht="18.75" x14ac:dyDescent="0.3">
      <c r="D22" s="37"/>
      <c r="E22" s="16"/>
      <c r="F22" s="16"/>
      <c r="G22" s="16"/>
      <c r="H22" s="16" t="s">
        <v>15</v>
      </c>
      <c r="I22" s="16" t="s">
        <v>16</v>
      </c>
      <c r="J22" s="16" t="s">
        <v>17</v>
      </c>
      <c r="K22" s="16" t="s">
        <v>15</v>
      </c>
      <c r="L22" s="16" t="s">
        <v>16</v>
      </c>
      <c r="M22" s="16" t="s">
        <v>17</v>
      </c>
      <c r="N22" s="16" t="s">
        <v>15</v>
      </c>
      <c r="O22" s="16" t="s">
        <v>16</v>
      </c>
      <c r="P22" s="16" t="s">
        <v>17</v>
      </c>
      <c r="Q22" s="17" t="s">
        <v>18</v>
      </c>
      <c r="R22" s="1"/>
    </row>
    <row r="23" spans="4:18" ht="18.75" x14ac:dyDescent="0.3">
      <c r="D23" s="37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8"/>
      <c r="R23" s="1"/>
    </row>
    <row r="24" spans="4:18" ht="18.75" x14ac:dyDescent="0.3">
      <c r="D24" s="37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8"/>
      <c r="R24" s="1"/>
    </row>
    <row r="25" spans="4:18" ht="18.75" x14ac:dyDescent="0.3">
      <c r="D25" s="37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9"/>
      <c r="R25" s="1"/>
    </row>
    <row r="26" spans="4:18" ht="19.5" thickBot="1" x14ac:dyDescent="0.35">
      <c r="D26" s="38">
        <v>1</v>
      </c>
      <c r="E26" s="39">
        <v>2</v>
      </c>
      <c r="F26" s="39">
        <v>3</v>
      </c>
      <c r="G26" s="39">
        <v>4</v>
      </c>
      <c r="H26" s="39">
        <v>5</v>
      </c>
      <c r="I26" s="39">
        <v>6</v>
      </c>
      <c r="J26" s="39">
        <v>7</v>
      </c>
      <c r="K26" s="39">
        <v>8</v>
      </c>
      <c r="L26" s="39">
        <v>9</v>
      </c>
      <c r="M26" s="39">
        <v>10</v>
      </c>
      <c r="N26" s="39">
        <v>11</v>
      </c>
      <c r="O26" s="39">
        <v>12</v>
      </c>
      <c r="P26" s="39">
        <v>13</v>
      </c>
      <c r="Q26" s="40">
        <v>14</v>
      </c>
      <c r="R26" s="1"/>
    </row>
    <row r="27" spans="4:18" ht="19.5" thickBot="1" x14ac:dyDescent="0.35">
      <c r="D27" s="41"/>
      <c r="E27" s="42">
        <v>608803</v>
      </c>
      <c r="F27" s="42">
        <v>199500</v>
      </c>
      <c r="G27" s="43">
        <f>SUM(F27+E27)</f>
        <v>808303</v>
      </c>
      <c r="H27" s="43">
        <v>500</v>
      </c>
      <c r="I27" s="43">
        <v>1000</v>
      </c>
      <c r="J27" s="42">
        <f>SUM(I27+H27)</f>
        <v>1500</v>
      </c>
      <c r="K27" s="43">
        <v>3000</v>
      </c>
      <c r="L27" s="43">
        <v>5000</v>
      </c>
      <c r="M27" s="42">
        <f>SUM(L27+K27)</f>
        <v>8000</v>
      </c>
      <c r="N27" s="43">
        <v>144145</v>
      </c>
      <c r="O27" s="42">
        <v>100600</v>
      </c>
      <c r="P27" s="42">
        <f>SUM(O27+N27)</f>
        <v>244745</v>
      </c>
      <c r="Q27" s="44">
        <f>SUM(P27/G27)</f>
        <v>0.30278868196703462</v>
      </c>
      <c r="R27" s="1"/>
    </row>
    <row r="28" spans="4:18" ht="18.75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31" spans="4:18" ht="15.75" thickBot="1" x14ac:dyDescent="0.3"/>
    <row r="32" spans="4:18" ht="21.75" thickBot="1" x14ac:dyDescent="0.3">
      <c r="F32" s="45" t="s">
        <v>26</v>
      </c>
      <c r="G32" s="46"/>
      <c r="H32" s="46"/>
      <c r="I32" s="46"/>
      <c r="J32" s="46"/>
      <c r="K32" s="46"/>
      <c r="L32" s="46"/>
      <c r="M32" s="46"/>
      <c r="N32" s="47"/>
    </row>
    <row r="33" spans="6:14" ht="19.5" thickBot="1" x14ac:dyDescent="0.35">
      <c r="F33" s="48" t="s">
        <v>27</v>
      </c>
      <c r="G33" s="49"/>
      <c r="H33" s="49"/>
      <c r="I33" s="49"/>
      <c r="J33" s="49"/>
      <c r="K33" s="49"/>
      <c r="L33" s="49"/>
      <c r="M33" s="49"/>
      <c r="N33" s="50"/>
    </row>
    <row r="34" spans="6:14" ht="21.75" thickBot="1" x14ac:dyDescent="0.3">
      <c r="F34" s="45" t="s">
        <v>28</v>
      </c>
      <c r="G34" s="46"/>
      <c r="H34" s="46"/>
      <c r="I34" s="46"/>
      <c r="J34" s="46"/>
      <c r="K34" s="46"/>
      <c r="L34" s="46"/>
      <c r="M34" s="46"/>
      <c r="N34" s="47"/>
    </row>
    <row r="35" spans="6:14" ht="19.5" thickBot="1" x14ac:dyDescent="0.3">
      <c r="F35" s="51" t="s">
        <v>29</v>
      </c>
      <c r="G35" s="52"/>
      <c r="H35" s="52"/>
      <c r="I35" s="52"/>
      <c r="J35" s="52"/>
      <c r="K35" s="52"/>
      <c r="L35" s="52"/>
      <c r="M35" s="52"/>
      <c r="N35" s="53"/>
    </row>
    <row r="36" spans="6:14" ht="141.75" x14ac:dyDescent="0.25">
      <c r="F36" s="54" t="s">
        <v>8</v>
      </c>
      <c r="G36" s="55" t="s">
        <v>30</v>
      </c>
      <c r="H36" s="56" t="s">
        <v>31</v>
      </c>
      <c r="I36" s="56" t="s">
        <v>32</v>
      </c>
      <c r="J36" s="56" t="s">
        <v>33</v>
      </c>
      <c r="K36" s="56" t="s">
        <v>34</v>
      </c>
      <c r="L36" s="56" t="s">
        <v>35</v>
      </c>
      <c r="M36" s="56" t="s">
        <v>36</v>
      </c>
      <c r="N36" s="57" t="s">
        <v>37</v>
      </c>
    </row>
    <row r="37" spans="6:14" ht="18.75" x14ac:dyDescent="0.25">
      <c r="F37" s="58">
        <v>1</v>
      </c>
      <c r="G37" s="59">
        <v>0.05</v>
      </c>
      <c r="H37" s="60" t="s">
        <v>38</v>
      </c>
      <c r="I37" s="61">
        <v>319113</v>
      </c>
      <c r="J37" s="61">
        <v>319113</v>
      </c>
      <c r="K37" s="62">
        <v>0</v>
      </c>
      <c r="L37" s="62">
        <v>319116</v>
      </c>
      <c r="M37" s="61">
        <f t="shared" ref="M37" si="0">SUM(K37+L37)</f>
        <v>319116</v>
      </c>
      <c r="N37" s="63">
        <f>SUM(M37/J37)</f>
        <v>1.0000094010585592</v>
      </c>
    </row>
    <row r="38" spans="6:14" ht="18.75" x14ac:dyDescent="0.25">
      <c r="F38" s="58">
        <v>2</v>
      </c>
      <c r="G38" s="59">
        <v>0.1</v>
      </c>
      <c r="H38" s="60" t="s">
        <v>38</v>
      </c>
      <c r="I38" s="61">
        <v>69017</v>
      </c>
      <c r="J38" s="61">
        <v>69017</v>
      </c>
      <c r="K38" s="62">
        <v>94820</v>
      </c>
      <c r="L38" s="62">
        <v>2920</v>
      </c>
      <c r="M38" s="61">
        <v>97740</v>
      </c>
      <c r="N38" s="63">
        <v>1</v>
      </c>
    </row>
    <row r="39" spans="6:14" ht="18.75" x14ac:dyDescent="0.25">
      <c r="F39" s="58">
        <v>3</v>
      </c>
      <c r="G39" s="59">
        <v>0.15</v>
      </c>
      <c r="H39" s="62">
        <v>190164</v>
      </c>
      <c r="I39" s="61">
        <v>957340</v>
      </c>
      <c r="J39" s="61">
        <f>SUM(H39+I39)</f>
        <v>1147504</v>
      </c>
      <c r="K39" s="62">
        <v>463055</v>
      </c>
      <c r="L39" s="62" t="s">
        <v>39</v>
      </c>
      <c r="M39" s="61">
        <f>SUM(K39+L39)</f>
        <v>1148701</v>
      </c>
      <c r="N39" s="63">
        <f>SUM(M39/J39)</f>
        <v>1.0010431336187064</v>
      </c>
    </row>
    <row r="40" spans="6:14" ht="19.5" thickBot="1" x14ac:dyDescent="0.3">
      <c r="F40" s="64">
        <v>4</v>
      </c>
      <c r="G40" s="65">
        <v>2.5000000000000001E-3</v>
      </c>
      <c r="H40" s="66" t="s">
        <v>38</v>
      </c>
      <c r="I40" s="24">
        <v>15956</v>
      </c>
      <c r="J40" s="24">
        <v>15956</v>
      </c>
      <c r="K40" s="67">
        <v>15956</v>
      </c>
      <c r="L40" s="67">
        <v>0</v>
      </c>
      <c r="M40" s="24">
        <f>SUM(K40+L40)</f>
        <v>15956</v>
      </c>
      <c r="N40" s="68">
        <f>SUM(M40/J40)</f>
        <v>1</v>
      </c>
    </row>
  </sheetData>
  <mergeCells count="51">
    <mergeCell ref="Q22:Q25"/>
    <mergeCell ref="F32:N32"/>
    <mergeCell ref="F33:N33"/>
    <mergeCell ref="F34:N34"/>
    <mergeCell ref="F35:N35"/>
    <mergeCell ref="N21:P21"/>
    <mergeCell ref="H22:H25"/>
    <mergeCell ref="I22:I25"/>
    <mergeCell ref="J22:J25"/>
    <mergeCell ref="K22:K25"/>
    <mergeCell ref="L22:L25"/>
    <mergeCell ref="M22:M25"/>
    <mergeCell ref="N22:N25"/>
    <mergeCell ref="O22:O25"/>
    <mergeCell ref="P22:P25"/>
    <mergeCell ref="D21:D25"/>
    <mergeCell ref="E21:E25"/>
    <mergeCell ref="F21:F25"/>
    <mergeCell ref="G21:G25"/>
    <mergeCell ref="H21:J21"/>
    <mergeCell ref="K21:M21"/>
    <mergeCell ref="Q10:Q13"/>
    <mergeCell ref="H17:M17"/>
    <mergeCell ref="H18:M18"/>
    <mergeCell ref="H19:M19"/>
    <mergeCell ref="D20:F20"/>
    <mergeCell ref="H20:M20"/>
    <mergeCell ref="O20:P20"/>
    <mergeCell ref="N9:Q9"/>
    <mergeCell ref="H10:H13"/>
    <mergeCell ref="I10:I13"/>
    <mergeCell ref="J10:J13"/>
    <mergeCell ref="K10:K13"/>
    <mergeCell ref="L10:L13"/>
    <mergeCell ref="M10:M13"/>
    <mergeCell ref="N10:N13"/>
    <mergeCell ref="O10:O13"/>
    <mergeCell ref="P10:P13"/>
    <mergeCell ref="D9:D13"/>
    <mergeCell ref="E9:E13"/>
    <mergeCell ref="F9:F13"/>
    <mergeCell ref="G9:G13"/>
    <mergeCell ref="H9:J9"/>
    <mergeCell ref="K9:M9"/>
    <mergeCell ref="H5:L5"/>
    <mergeCell ref="H6:L6"/>
    <mergeCell ref="H7:L7"/>
    <mergeCell ref="P7:R7"/>
    <mergeCell ref="D8:G8"/>
    <mergeCell ref="I8:K8"/>
    <mergeCell ref="O8:P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2026-04-22T08:52:05Z</dcterms:created>
  <dcterms:modified xsi:type="dcterms:W3CDTF">2026-04-22T08:53:43Z</dcterms:modified>
</cp:coreProperties>
</file>